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SANGELA\EXCELDAT\Amministrazione aperta\"/>
    </mc:Choice>
  </mc:AlternateContent>
  <bookViews>
    <workbookView xWindow="0" yWindow="0" windowWidth="28410" windowHeight="1060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19" i="1"/>
  <c r="E19" i="1"/>
  <c r="F16" i="1"/>
  <c r="E16" i="1"/>
  <c r="E39" i="1" l="1"/>
  <c r="F39" i="1"/>
</calcChain>
</file>

<file path=xl/sharedStrings.xml><?xml version="1.0" encoding="utf-8"?>
<sst xmlns="http://schemas.openxmlformats.org/spreadsheetml/2006/main" count="85" uniqueCount="65">
  <si>
    <t>Comune di Barengo</t>
  </si>
  <si>
    <t>Allegato n. 10 - Rendiconto della gestione</t>
  </si>
  <si>
    <t>STATO PATRIMONIALE (ATTIVO)</t>
  </si>
  <si>
    <t>riferimento</t>
  </si>
  <si>
    <t>art.2424 CC</t>
  </si>
  <si>
    <t>DM 26/4/95</t>
  </si>
  <si>
    <t>B) IMMOBILIZZAZIONI</t>
  </si>
  <si>
    <t>I</t>
  </si>
  <si>
    <t>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</si>
  <si>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</si>
  <si>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</si>
  <si>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</si>
  <si>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</si>
  <si>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</si>
  <si>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</si>
  <si>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</si>
  <si>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</si>
  <si>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</si>
  <si>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</si>
  <si>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</si>
  <si>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</si>
  <si>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</si>
  <si>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</si>
  <si>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</si>
  <si>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Totale immobilizzazioni immateriali</t>
  </si>
  <si>
    <t>Immobilizzazioni 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</si>
  <si>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</si>
  <si>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</si>
  <si>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</si>
  <si>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</si>
  <si>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</si>
  <si>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</si>
  <si>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</si>
  <si>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</si>
  <si>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</si>
  <si>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</si>
  <si>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</si>
  <si>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</t>
  </si>
  <si>
    <t xml:space="preserve"> </t>
  </si>
  <si>
    <t>2.1</t>
  </si>
  <si>
    <t xml:space="preserve">Terreni </t>
  </si>
  <si>
    <t>BII1</t>
  </si>
  <si>
    <t>a</t>
  </si>
  <si>
    <t>di cui in leasing finanziario</t>
  </si>
  <si>
    <t>2.2</t>
  </si>
  <si>
    <t>2.3</t>
  </si>
  <si>
    <t>Impianti e macchinari</t>
  </si>
  <si>
    <t>BII2</t>
  </si>
  <si>
    <t>2.4</t>
  </si>
  <si>
    <t>Attrezzature industriali e commerciali</t>
  </si>
  <si>
    <t>BII3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</si>
  <si>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</si>
  <si>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</si>
  <si>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</si>
  <si>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</si>
  <si>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</si>
  <si>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</si>
  <si>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</si>
  <si>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</t>
  </si>
  <si>
    <t>Diritti reali di godimento</t>
  </si>
  <si>
    <t>2.99</t>
  </si>
  <si>
    <t>Altri beni materiali</t>
  </si>
  <si>
    <t>BII5</t>
  </si>
  <si>
    <t>Totale immobilizzazioni materiali</t>
  </si>
  <si>
    <t>STRALCIO Stato Patrimoniale - Attivo (Anno 2023) (Semplificato)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</si>
</sst>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1" applyFont="1" applyFill="1" applyBorder="1" applyAlignment="1" applyProtection="1">
      <alignment horizontal="right"/>
    </xf>
    <xf numFmtId="0" fontId="3" fillId="0" borderId="1" xfId="0" applyFont="1" applyBorder="1" applyAlignment="1" applyProtection="1"/>
    <xf numFmtId="0" fontId="4" fillId="2" borderId="2" xfId="2" applyFont="1" applyFill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0" fillId="0" borderId="5" xfId="0" applyBorder="1" applyAlignment="1" applyProtection="1"/>
    <xf numFmtId="0" fontId="8" fillId="0" borderId="6" xfId="2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right"/>
    </xf>
    <xf numFmtId="0" fontId="3" fillId="0" borderId="8" xfId="1" applyFont="1" applyFill="1" applyBorder="1" applyProtection="1"/>
    <xf numFmtId="0" fontId="10" fillId="0" borderId="9" xfId="2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/>
    </xf>
    <xf numFmtId="0" fontId="9" fillId="0" borderId="10" xfId="1" applyFont="1" applyFill="1" applyBorder="1" applyAlignment="1" applyProtection="1">
      <alignment horizontal="center"/>
    </xf>
    <xf numFmtId="0" fontId="3" fillId="0" borderId="11" xfId="1" applyFont="1" applyFill="1" applyBorder="1" applyAlignment="1" applyProtection="1">
      <alignment horizontal="right"/>
    </xf>
    <xf numFmtId="0" fontId="3" fillId="0" borderId="6" xfId="1" applyFont="1" applyFill="1" applyBorder="1" applyProtection="1"/>
    <xf numFmtId="0" fontId="10" fillId="0" borderId="12" xfId="2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/>
    </xf>
    <xf numFmtId="0" fontId="9" fillId="0" borderId="13" xfId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right"/>
    </xf>
    <xf numFmtId="0" fontId="3" fillId="0" borderId="0" xfId="1" applyFont="1" applyFill="1" applyBorder="1" applyProtection="1"/>
    <xf numFmtId="0" fontId="3" fillId="0" borderId="15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3" fillId="0" borderId="17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4" fontId="7" fillId="0" borderId="16" xfId="1" applyNumberFormat="1" applyFont="1" applyFill="1" applyBorder="1" applyAlignment="1" applyProtection="1">
      <alignment horizontal="right"/>
    </xf>
    <xf numFmtId="0" fontId="3" fillId="0" borderId="16" xfId="1" applyFont="1" applyFill="1" applyBorder="1" applyAlignment="1" applyProtection="1">
      <alignment horizontal="center"/>
    </xf>
    <xf numFmtId="0" fontId="11" fillId="0" borderId="0" xfId="1" applyFont="1" applyFill="1" applyBorder="1" applyProtection="1"/>
    <xf numFmtId="0" fontId="3" fillId="0" borderId="18" xfId="1" applyFont="1" applyFill="1" applyBorder="1" applyAlignment="1" applyProtection="1">
      <alignment horizontal="center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wrapText="1"/>
    </xf>
    <xf numFmtId="0" fontId="9" fillId="0" borderId="0" xfId="1" applyFont="1" applyFill="1" applyBorder="1" applyAlignment="1" applyProtection="1">
      <alignment horizontal="right"/>
    </xf>
    <xf numFmtId="4" fontId="6" fillId="0" borderId="19" xfId="3" applyNumberFormat="1" applyFont="1" applyFill="1" applyBorder="1" applyAlignment="1" applyProtection="1">
      <alignment horizontal="right"/>
    </xf>
    <xf numFmtId="41" fontId="3" fillId="0" borderId="19" xfId="3" applyFont="1" applyFill="1" applyBorder="1" applyAlignment="1" applyProtection="1">
      <alignment horizontal="center"/>
    </xf>
    <xf numFmtId="0" fontId="3" fillId="0" borderId="20" xfId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right" wrapText="1"/>
    </xf>
    <xf numFmtId="0" fontId="3" fillId="0" borderId="15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left" wrapText="1"/>
    </xf>
    <xf numFmtId="4" fontId="6" fillId="0" borderId="16" xfId="1" applyNumberFormat="1" applyFont="1" applyFill="1" applyBorder="1" applyAlignment="1" applyProtection="1">
      <alignment horizontal="right"/>
    </xf>
    <xf numFmtId="20" fontId="3" fillId="0" borderId="0" xfId="1" applyNumberFormat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wrapText="1"/>
    </xf>
    <xf numFmtId="0" fontId="3" fillId="0" borderId="14" xfId="1" quotePrefix="1" applyFont="1" applyFill="1" applyBorder="1" applyAlignment="1" applyProtection="1">
      <alignment horizontal="right" wrapText="1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</cellXfs>
  <cellStyles count="4">
    <cellStyle name="Migliaia [0] 2" xfId="3"/>
    <cellStyle name="Normale" xfId="0" builtinId="0"/>
    <cellStyle name="Normale 2" xfId="2"/>
    <cellStyle name="Normale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A7" sqref="A7:H9"/>
    </sheetView>
  </sheetViews>
  <sheetFormatPr defaultRowHeight="15" x14ac:dyDescent="0.25"/>
  <cols>
    <col min="1" max="1" width="2.85546875" customWidth="1"/>
    <col min="2" max="2" width="4.5703125" customWidth="1"/>
    <col min="3" max="3" width="2" bestFit="1" customWidth="1"/>
    <col min="4" max="4" width="65" customWidth="1"/>
    <col min="5" max="6" width="14.42578125" customWidth="1"/>
    <col min="7" max="8" width="12.710937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2"/>
    </row>
    <row r="2" spans="1:8" ht="26.25" x14ac:dyDescent="0.25">
      <c r="A2" s="3" t="s">
        <v>0</v>
      </c>
      <c r="B2" s="4"/>
      <c r="C2" s="4"/>
      <c r="D2" s="4"/>
      <c r="E2" s="5"/>
      <c r="F2" s="5"/>
      <c r="G2" s="5"/>
      <c r="H2" s="6"/>
    </row>
    <row r="3" spans="1:8" x14ac:dyDescent="0.25">
      <c r="A3" s="7" t="s">
        <v>1</v>
      </c>
      <c r="B3" s="8"/>
      <c r="C3" s="8"/>
      <c r="D3" s="8"/>
      <c r="E3" s="9"/>
      <c r="F3" s="9"/>
      <c r="G3" s="9"/>
      <c r="H3" s="9"/>
    </row>
    <row r="4" spans="1:8" ht="21.75" thickBot="1" x14ac:dyDescent="0.4">
      <c r="A4" s="10" t="s">
        <v>64</v>
      </c>
      <c r="B4" s="10"/>
      <c r="C4" s="10"/>
      <c r="D4" s="10"/>
      <c r="E4" s="10"/>
      <c r="F4" s="10"/>
      <c r="G4" s="10"/>
      <c r="H4" s="11"/>
    </row>
    <row r="5" spans="1:8" ht="15.75" thickTop="1" x14ac:dyDescent="0.25">
      <c r="A5" s="12"/>
      <c r="B5" s="13"/>
      <c r="C5" s="13"/>
      <c r="D5" s="46" t="s">
        <v>2</v>
      </c>
      <c r="E5" s="14">
        <v>2023</v>
      </c>
      <c r="F5" s="14">
        <v>2022</v>
      </c>
      <c r="G5" s="15" t="s">
        <v>3</v>
      </c>
      <c r="H5" s="16" t="s">
        <v>3</v>
      </c>
    </row>
    <row r="6" spans="1:8" ht="15.75" thickBot="1" x14ac:dyDescent="0.3">
      <c r="A6" s="17"/>
      <c r="B6" s="18"/>
      <c r="C6" s="18"/>
      <c r="D6" s="47"/>
      <c r="E6" s="19"/>
      <c r="F6" s="19"/>
      <c r="G6" s="20" t="s">
        <v>4</v>
      </c>
      <c r="H6" s="21" t="s">
        <v>5</v>
      </c>
    </row>
    <row r="7" spans="1:8" ht="15.75" thickTop="1" x14ac:dyDescent="0.25">
      <c r="A7" s="22"/>
      <c r="B7" s="23"/>
      <c r="C7" s="24"/>
      <c r="D7" s="27" t="s">
        <v>6</v>
      </c>
      <c r="E7" s="28"/>
      <c r="F7" s="28"/>
      <c r="G7" s="29"/>
      <c r="H7" s="26"/>
    </row>
    <row r="8" spans="1:8" x14ac:dyDescent="0.25">
      <c r="A8" s="22" t="s">
        <v>7</v>
      </c>
      <c r="B8" s="23"/>
      <c r="C8" s="24"/>
      <c r="D8" s="30" t="s">
        <v>8</v>
      </c>
      <c r="E8" s="28"/>
      <c r="F8" s="28"/>
      <c r="G8" s="29" t="s">
        <v>9</v>
      </c>
      <c r="H8" s="31" t="s">
        <v>9</v>
      </c>
    </row>
    <row r="9" spans="1:8" x14ac:dyDescent="0.25">
      <c r="A9" s="22"/>
      <c r="B9" s="23">
        <v>1</v>
      </c>
      <c r="C9" s="24"/>
      <c r="D9" s="23" t="s">
        <v>10</v>
      </c>
      <c r="E9" s="32">
        <v>0</v>
      </c>
      <c r="F9" s="32">
        <v>0</v>
      </c>
      <c r="G9" s="29" t="s">
        <v>11</v>
      </c>
      <c r="H9" s="31" t="s">
        <v>11</v>
      </c>
    </row>
    <row r="10" spans="1:8" x14ac:dyDescent="0.25">
      <c r="A10" s="22"/>
      <c r="B10" s="23">
        <v>2</v>
      </c>
      <c r="C10" s="24"/>
      <c r="D10" s="23" t="s">
        <v>12</v>
      </c>
      <c r="E10" s="32">
        <v>0</v>
      </c>
      <c r="F10" s="32">
        <v>0</v>
      </c>
      <c r="G10" s="29" t="s">
        <v>13</v>
      </c>
      <c r="H10" s="31" t="s">
        <v>13</v>
      </c>
    </row>
    <row r="11" spans="1:8" x14ac:dyDescent="0.25">
      <c r="A11" s="22"/>
      <c r="B11" s="23">
        <v>3</v>
      </c>
      <c r="C11" s="24"/>
      <c r="D11" s="23" t="s">
        <v>14</v>
      </c>
      <c r="E11" s="32">
        <v>4205.4399999999996</v>
      </c>
      <c r="F11" s="32">
        <v>7615.34</v>
      </c>
      <c r="G11" s="29" t="s">
        <v>15</v>
      </c>
      <c r="H11" s="31" t="s">
        <v>15</v>
      </c>
    </row>
    <row r="12" spans="1:8" x14ac:dyDescent="0.25">
      <c r="A12" s="22"/>
      <c r="B12" s="23">
        <v>4</v>
      </c>
      <c r="C12" s="24"/>
      <c r="D12" s="23" t="s">
        <v>16</v>
      </c>
      <c r="E12" s="32">
        <v>0</v>
      </c>
      <c r="F12" s="32">
        <v>0</v>
      </c>
      <c r="G12" s="29" t="s">
        <v>17</v>
      </c>
      <c r="H12" s="31" t="s">
        <v>17</v>
      </c>
    </row>
    <row r="13" spans="1:8" x14ac:dyDescent="0.25">
      <c r="A13" s="22"/>
      <c r="B13" s="23">
        <v>5</v>
      </c>
      <c r="C13" s="24"/>
      <c r="D13" s="23" t="s">
        <v>18</v>
      </c>
      <c r="E13" s="32">
        <v>0</v>
      </c>
      <c r="F13" s="32">
        <v>0</v>
      </c>
      <c r="G13" s="29" t="s">
        <v>19</v>
      </c>
      <c r="H13" s="31" t="s">
        <v>19</v>
      </c>
    </row>
    <row r="14" spans="1:8" x14ac:dyDescent="0.25">
      <c r="A14" s="22"/>
      <c r="B14" s="23">
        <v>6</v>
      </c>
      <c r="C14" s="24"/>
      <c r="D14" s="23" t="s">
        <v>20</v>
      </c>
      <c r="E14" s="32">
        <v>201.3</v>
      </c>
      <c r="F14" s="32">
        <v>829.6</v>
      </c>
      <c r="G14" s="29" t="s">
        <v>21</v>
      </c>
      <c r="H14" s="31" t="s">
        <v>21</v>
      </c>
    </row>
    <row r="15" spans="1:8" x14ac:dyDescent="0.25">
      <c r="A15" s="22"/>
      <c r="B15" s="23">
        <v>9</v>
      </c>
      <c r="C15" s="24"/>
      <c r="D15" s="33" t="s">
        <v>22</v>
      </c>
      <c r="E15" s="32">
        <v>18584.43</v>
      </c>
      <c r="F15" s="32">
        <v>27030.22</v>
      </c>
      <c r="G15" s="29" t="s">
        <v>23</v>
      </c>
      <c r="H15" s="31" t="s">
        <v>23</v>
      </c>
    </row>
    <row r="16" spans="1:8" x14ac:dyDescent="0.25">
      <c r="A16" s="22"/>
      <c r="B16" s="23"/>
      <c r="C16" s="24"/>
      <c r="D16" s="34" t="s">
        <v>24</v>
      </c>
      <c r="E16" s="35">
        <f>E9+E10+E11+E12+E13+E14+E15</f>
        <v>22991.17</v>
      </c>
      <c r="F16" s="35">
        <f>F9+F10+F11+F12+F13+F14+F15</f>
        <v>35475.160000000003</v>
      </c>
      <c r="G16" s="36"/>
      <c r="H16" s="37"/>
    </row>
    <row r="17" spans="1:8" x14ac:dyDescent="0.25">
      <c r="A17" s="22"/>
      <c r="B17" s="23"/>
      <c r="C17" s="24"/>
      <c r="D17" s="25"/>
      <c r="E17" s="28"/>
      <c r="F17" s="28"/>
      <c r="G17" s="29"/>
      <c r="H17" s="26"/>
    </row>
    <row r="18" spans="1:8" x14ac:dyDescent="0.25">
      <c r="A18" s="38"/>
      <c r="B18" s="33"/>
      <c r="C18" s="39"/>
      <c r="D18" s="40" t="s">
        <v>25</v>
      </c>
      <c r="E18" s="28"/>
      <c r="F18" s="28"/>
      <c r="G18" s="29"/>
      <c r="H18" s="31"/>
    </row>
    <row r="19" spans="1:8" x14ac:dyDescent="0.25">
      <c r="A19" s="38" t="s">
        <v>26</v>
      </c>
      <c r="B19" s="41">
        <v>1</v>
      </c>
      <c r="C19" s="39"/>
      <c r="D19" s="33" t="s">
        <v>27</v>
      </c>
      <c r="E19" s="42">
        <f>E20+E21+E22+E23</f>
        <v>3438166.06</v>
      </c>
      <c r="F19" s="42">
        <f>F20+F21+F22+F23</f>
        <v>3178256.84</v>
      </c>
      <c r="G19" s="29"/>
      <c r="H19" s="31"/>
    </row>
    <row r="20" spans="1:8" x14ac:dyDescent="0.25">
      <c r="A20" s="38"/>
      <c r="B20" s="43" t="s">
        <v>28</v>
      </c>
      <c r="C20" s="39"/>
      <c r="D20" s="33" t="s">
        <v>29</v>
      </c>
      <c r="E20" s="32">
        <v>294</v>
      </c>
      <c r="F20" s="32">
        <v>294</v>
      </c>
      <c r="G20" s="29"/>
      <c r="H20" s="31"/>
    </row>
    <row r="21" spans="1:8" x14ac:dyDescent="0.25">
      <c r="A21" s="38"/>
      <c r="B21" s="43" t="s">
        <v>30</v>
      </c>
      <c r="C21" s="39"/>
      <c r="D21" s="33" t="s">
        <v>31</v>
      </c>
      <c r="E21" s="32">
        <v>600362.37</v>
      </c>
      <c r="F21" s="32">
        <v>603482.38</v>
      </c>
      <c r="G21" s="29"/>
      <c r="H21" s="31"/>
    </row>
    <row r="22" spans="1:8" x14ac:dyDescent="0.25">
      <c r="A22" s="38"/>
      <c r="B22" s="43" t="s">
        <v>32</v>
      </c>
      <c r="C22" s="39"/>
      <c r="D22" s="33" t="s">
        <v>33</v>
      </c>
      <c r="E22" s="32">
        <v>2837509.69</v>
      </c>
      <c r="F22" s="32">
        <v>2574480.46</v>
      </c>
      <c r="G22" s="29"/>
      <c r="H22" s="31"/>
    </row>
    <row r="23" spans="1:8" x14ac:dyDescent="0.25">
      <c r="A23" s="38"/>
      <c r="B23" s="43" t="s">
        <v>34</v>
      </c>
      <c r="C23" s="39"/>
      <c r="D23" s="33" t="s">
        <v>35</v>
      </c>
      <c r="E23" s="32">
        <v>0</v>
      </c>
      <c r="F23" s="32">
        <v>0</v>
      </c>
      <c r="G23" s="29"/>
      <c r="H23" s="31"/>
    </row>
    <row r="24" spans="1:8" x14ac:dyDescent="0.25">
      <c r="A24" s="38" t="s">
        <v>36</v>
      </c>
      <c r="B24" s="41">
        <v>2</v>
      </c>
      <c r="C24" s="39"/>
      <c r="D24" s="33" t="s">
        <v>37</v>
      </c>
      <c r="E24" s="42">
        <f>E25+E27+E29+E31+E32+E33+E34+E35+E37</f>
        <v>2337250.4200000004</v>
      </c>
      <c r="F24" s="42">
        <f>F25+F27+F29+F31+F32+F33+F34+F35+F37</f>
        <v>2249950.8899999997</v>
      </c>
      <c r="G24" s="29" t="s">
        <v>38</v>
      </c>
      <c r="H24" s="31"/>
    </row>
    <row r="25" spans="1:8" x14ac:dyDescent="0.25">
      <c r="A25" s="38"/>
      <c r="B25" s="43" t="s">
        <v>39</v>
      </c>
      <c r="C25" s="39"/>
      <c r="D25" s="33" t="s">
        <v>40</v>
      </c>
      <c r="E25" s="32">
        <v>321863.64</v>
      </c>
      <c r="F25" s="32">
        <v>321863.64</v>
      </c>
      <c r="G25" s="29" t="s">
        <v>41</v>
      </c>
      <c r="H25" s="31" t="s">
        <v>41</v>
      </c>
    </row>
    <row r="26" spans="1:8" x14ac:dyDescent="0.25">
      <c r="A26" s="38"/>
      <c r="B26" s="41"/>
      <c r="C26" s="39" t="s">
        <v>42</v>
      </c>
      <c r="D26" s="44" t="s">
        <v>43</v>
      </c>
      <c r="E26" s="32">
        <v>0</v>
      </c>
      <c r="F26" s="32">
        <v>0</v>
      </c>
      <c r="G26" s="29"/>
      <c r="H26" s="31"/>
    </row>
    <row r="27" spans="1:8" x14ac:dyDescent="0.25">
      <c r="A27" s="38"/>
      <c r="B27" s="43" t="s">
        <v>44</v>
      </c>
      <c r="C27" s="39"/>
      <c r="D27" s="33" t="s">
        <v>31</v>
      </c>
      <c r="E27" s="32">
        <v>1897573.45</v>
      </c>
      <c r="F27" s="32">
        <v>1816090.75</v>
      </c>
      <c r="G27" s="29"/>
      <c r="H27" s="31"/>
    </row>
    <row r="28" spans="1:8" x14ac:dyDescent="0.25">
      <c r="A28" s="38"/>
      <c r="B28" s="41"/>
      <c r="C28" s="39" t="s">
        <v>42</v>
      </c>
      <c r="D28" s="44" t="s">
        <v>43</v>
      </c>
      <c r="E28" s="32">
        <v>0</v>
      </c>
      <c r="F28" s="32">
        <v>0</v>
      </c>
      <c r="G28" s="29"/>
      <c r="H28" s="31"/>
    </row>
    <row r="29" spans="1:8" x14ac:dyDescent="0.25">
      <c r="A29" s="38"/>
      <c r="B29" s="43" t="s">
        <v>45</v>
      </c>
      <c r="C29" s="39"/>
      <c r="D29" s="33" t="s">
        <v>46</v>
      </c>
      <c r="E29" s="32">
        <v>55400.91</v>
      </c>
      <c r="F29" s="32">
        <v>38748.800000000003</v>
      </c>
      <c r="G29" s="29" t="s">
        <v>47</v>
      </c>
      <c r="H29" s="31" t="s">
        <v>47</v>
      </c>
    </row>
    <row r="30" spans="1:8" x14ac:dyDescent="0.25">
      <c r="A30" s="38"/>
      <c r="B30" s="41"/>
      <c r="C30" s="39" t="s">
        <v>42</v>
      </c>
      <c r="D30" s="44" t="s">
        <v>43</v>
      </c>
      <c r="E30" s="32">
        <v>0</v>
      </c>
      <c r="F30" s="32">
        <v>0</v>
      </c>
      <c r="G30" s="29"/>
      <c r="H30" s="31"/>
    </row>
    <row r="31" spans="1:8" x14ac:dyDescent="0.25">
      <c r="A31" s="38"/>
      <c r="B31" s="43" t="s">
        <v>48</v>
      </c>
      <c r="C31" s="39"/>
      <c r="D31" s="33" t="s">
        <v>49</v>
      </c>
      <c r="E31" s="32">
        <v>26372.16</v>
      </c>
      <c r="F31" s="32">
        <v>29144.3</v>
      </c>
      <c r="G31" s="29" t="s">
        <v>50</v>
      </c>
      <c r="H31" s="31" t="s">
        <v>50</v>
      </c>
    </row>
    <row r="32" spans="1:8" x14ac:dyDescent="0.25">
      <c r="A32" s="45"/>
      <c r="B32" s="43" t="s">
        <v>51</v>
      </c>
      <c r="C32" s="39"/>
      <c r="D32" s="33" t="s">
        <v>52</v>
      </c>
      <c r="E32" s="32">
        <v>0</v>
      </c>
      <c r="F32" s="32">
        <v>0</v>
      </c>
      <c r="G32" s="29"/>
      <c r="H32" s="31"/>
    </row>
    <row r="33" spans="1:8" x14ac:dyDescent="0.25">
      <c r="A33" s="45"/>
      <c r="B33" s="43" t="s">
        <v>53</v>
      </c>
      <c r="C33" s="39"/>
      <c r="D33" s="33" t="s">
        <v>54</v>
      </c>
      <c r="E33" s="32">
        <v>11964.77</v>
      </c>
      <c r="F33" s="32">
        <v>14871.8</v>
      </c>
      <c r="G33" s="29"/>
      <c r="H33" s="31"/>
    </row>
    <row r="34" spans="1:8" x14ac:dyDescent="0.25">
      <c r="A34" s="45"/>
      <c r="B34" s="43" t="s">
        <v>55</v>
      </c>
      <c r="C34" s="39"/>
      <c r="D34" s="33" t="s">
        <v>56</v>
      </c>
      <c r="E34" s="32">
        <v>24075.49</v>
      </c>
      <c r="F34" s="32">
        <v>29231.599999999999</v>
      </c>
      <c r="G34" s="29"/>
      <c r="H34" s="31"/>
    </row>
    <row r="35" spans="1:8" x14ac:dyDescent="0.25">
      <c r="A35" s="45"/>
      <c r="B35" s="43" t="s">
        <v>57</v>
      </c>
      <c r="C35" s="39"/>
      <c r="D35" s="33" t="s">
        <v>33</v>
      </c>
      <c r="E35" s="32">
        <v>0</v>
      </c>
      <c r="F35" s="32">
        <v>0</v>
      </c>
      <c r="G35" s="29"/>
      <c r="H35" s="31"/>
    </row>
    <row r="36" spans="1:8" x14ac:dyDescent="0.25">
      <c r="A36" s="45"/>
      <c r="B36" s="43" t="s">
        <v>58</v>
      </c>
      <c r="C36" s="39"/>
      <c r="D36" s="33" t="s">
        <v>59</v>
      </c>
      <c r="E36" s="32">
        <v>0</v>
      </c>
      <c r="F36" s="32">
        <v>0</v>
      </c>
      <c r="G36" s="29"/>
      <c r="H36" s="31"/>
    </row>
    <row r="37" spans="1:8" x14ac:dyDescent="0.25">
      <c r="A37" s="45"/>
      <c r="B37" s="43" t="s">
        <v>60</v>
      </c>
      <c r="C37" s="39"/>
      <c r="D37" s="33" t="s">
        <v>61</v>
      </c>
      <c r="E37" s="32">
        <v>0</v>
      </c>
      <c r="F37" s="32">
        <v>0</v>
      </c>
      <c r="G37" s="29"/>
      <c r="H37" s="31"/>
    </row>
    <row r="38" spans="1:8" x14ac:dyDescent="0.25">
      <c r="A38" s="38"/>
      <c r="B38" s="41">
        <v>3</v>
      </c>
      <c r="C38" s="39"/>
      <c r="D38" s="33" t="s">
        <v>20</v>
      </c>
      <c r="E38" s="32">
        <v>30562.93</v>
      </c>
      <c r="F38" s="32">
        <v>238089.76</v>
      </c>
      <c r="G38" s="29" t="s">
        <v>62</v>
      </c>
      <c r="H38" s="31" t="s">
        <v>62</v>
      </c>
    </row>
    <row r="39" spans="1:8" x14ac:dyDescent="0.25">
      <c r="A39" s="38"/>
      <c r="B39" s="33"/>
      <c r="C39" s="39"/>
      <c r="D39" s="34" t="s">
        <v>63</v>
      </c>
      <c r="E39" s="35">
        <f>E19+E24+E38</f>
        <v>5805979.4100000001</v>
      </c>
      <c r="F39" s="35">
        <f>F19+F24+F38</f>
        <v>5666297.4899999993</v>
      </c>
      <c r="G39" s="36"/>
      <c r="H39" s="37"/>
    </row>
  </sheetData>
  <mergeCells count="7">
    <mergeCell ref="F5:F6"/>
    <mergeCell ref="E5:E6"/>
    <mergeCell ref="D5:D6"/>
    <mergeCell ref="A1:H1"/>
    <mergeCell ref="A2:H2"/>
    <mergeCell ref="A3:H3"/>
    <mergeCell ref="A4:H4"/>
  </mergeCells>
  <conditionalFormatting sqref="E9:E15 E19:E3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2024-05-27T07:47:58Z</dcterms:created>
  <dcterms:modified xsi:type="dcterms:W3CDTF">2024-05-27T07:48:43Z</dcterms:modified>
</cp:coreProperties>
</file>